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335" yWindow="135" windowWidth="14805" windowHeight="8010"/>
  </bookViews>
  <sheets>
    <sheet name="Mladší dívky" sheetId="1" r:id="rId1"/>
    <sheet name="Starší dívky" sheetId="4" r:id="rId2"/>
    <sheet name="Juniorky" sheetId="5" r:id="rId3"/>
    <sheet name="Ženy" sheetId="6" r:id="rId4"/>
  </sheets>
  <calcPr calcId="152511"/>
</workbook>
</file>

<file path=xl/calcChain.xml><?xml version="1.0" encoding="utf-8"?>
<calcChain xmlns="http://schemas.openxmlformats.org/spreadsheetml/2006/main">
  <c r="F7" i="1" l="1"/>
  <c r="F4" i="1"/>
  <c r="H10" i="6" l="1"/>
  <c r="H9" i="6"/>
  <c r="H74" i="5"/>
  <c r="F74" i="5"/>
  <c r="H73" i="5"/>
  <c r="F73" i="5"/>
  <c r="H69" i="5"/>
  <c r="F69" i="5"/>
  <c r="H68" i="5"/>
  <c r="F68" i="5"/>
  <c r="H64" i="5"/>
  <c r="F64" i="5"/>
  <c r="H63" i="5"/>
  <c r="F63" i="5"/>
  <c r="H61" i="5"/>
  <c r="F61" i="5"/>
  <c r="H60" i="5"/>
  <c r="F60" i="5"/>
  <c r="H58" i="5"/>
  <c r="F58" i="5"/>
  <c r="H57" i="5"/>
  <c r="F57" i="5"/>
  <c r="H55" i="5"/>
  <c r="F55" i="5"/>
  <c r="H54" i="5"/>
  <c r="F54" i="5"/>
  <c r="H18" i="4"/>
  <c r="H17" i="4"/>
  <c r="H13" i="4"/>
  <c r="H12" i="4"/>
  <c r="H16" i="1" l="1"/>
  <c r="H15" i="1"/>
  <c r="H11" i="1"/>
  <c r="H10" i="1"/>
  <c r="M1" i="1"/>
  <c r="F6" i="6"/>
  <c r="F5" i="6"/>
  <c r="F4" i="6"/>
  <c r="F2" i="6"/>
  <c r="M1" i="6" s="1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  <c r="M1" i="5" s="1"/>
  <c r="F9" i="4"/>
  <c r="F8" i="4"/>
  <c r="F7" i="4"/>
  <c r="F6" i="4"/>
  <c r="F5" i="4"/>
  <c r="F4" i="4"/>
  <c r="F3" i="4"/>
  <c r="M1" i="4"/>
  <c r="F3" i="1"/>
  <c r="F6" i="1"/>
  <c r="F5" i="1"/>
</calcChain>
</file>

<file path=xl/sharedStrings.xml><?xml version="1.0" encoding="utf-8"?>
<sst xmlns="http://schemas.openxmlformats.org/spreadsheetml/2006/main" count="113" uniqueCount="58">
  <si>
    <t>Číslo</t>
  </si>
  <si>
    <t>Jméno</t>
  </si>
  <si>
    <t>Klub</t>
  </si>
  <si>
    <t>1. jízda</t>
  </si>
  <si>
    <t>2. jízda</t>
  </si>
  <si>
    <t>1. jízda A</t>
  </si>
  <si>
    <t>1. jízda B</t>
  </si>
  <si>
    <t>2. jízda A</t>
  </si>
  <si>
    <t>2. jízda B</t>
  </si>
  <si>
    <t>Nejlepší výkon</t>
  </si>
  <si>
    <t>Pořadí</t>
  </si>
  <si>
    <t>O 3. místo</t>
  </si>
  <si>
    <t>O 1. místo</t>
  </si>
  <si>
    <t>Semifinále</t>
  </si>
  <si>
    <t>Penalty time:</t>
  </si>
  <si>
    <t>Penalty</t>
  </si>
  <si>
    <t>Faustová Sára</t>
  </si>
  <si>
    <t>ZŠ Tolstého Klatovy</t>
  </si>
  <si>
    <t>Narozen</t>
  </si>
  <si>
    <t>Lítací jelen</t>
  </si>
  <si>
    <t>Skřipská Klára</t>
  </si>
  <si>
    <t>Kolesová Adéla</t>
  </si>
  <si>
    <t>Kolesová Zuzka</t>
  </si>
  <si>
    <t>Berská Natálie</t>
  </si>
  <si>
    <t>Žďárská Dita</t>
  </si>
  <si>
    <t>Becková Sára</t>
  </si>
  <si>
    <t>SK Snowriders</t>
  </si>
  <si>
    <t>TJ Sokol Jablonec/Jizerou</t>
  </si>
  <si>
    <t>Kašparová Adéla</t>
  </si>
  <si>
    <t>Kukačková Klára</t>
  </si>
  <si>
    <t>Malíková Veronika</t>
  </si>
  <si>
    <t>Zemanová Andrea</t>
  </si>
  <si>
    <t>Zemanová Aneta</t>
  </si>
  <si>
    <t>Čápová Kristýna</t>
  </si>
  <si>
    <t>SKI Zadov</t>
  </si>
  <si>
    <t>Stejskalová Monika</t>
  </si>
  <si>
    <t>DQ</t>
  </si>
  <si>
    <t>Zemanová</t>
  </si>
  <si>
    <t>Kašparová</t>
  </si>
  <si>
    <t>Faustová</t>
  </si>
  <si>
    <t>Kolesová</t>
  </si>
  <si>
    <t>Skřipská</t>
  </si>
  <si>
    <t>Berská</t>
  </si>
  <si>
    <t>Žďárská</t>
  </si>
  <si>
    <t>Stejskalová</t>
  </si>
  <si>
    <t xml:space="preserve"> </t>
  </si>
  <si>
    <t>Malíková</t>
  </si>
  <si>
    <t>Becková</t>
  </si>
  <si>
    <t>Kukačková</t>
  </si>
  <si>
    <t>kvalifikace</t>
  </si>
  <si>
    <t>Celkové pořadí</t>
  </si>
  <si>
    <t>pořadí kv.</t>
  </si>
  <si>
    <t>Přebornicí Jč. kraje v paralelním slalomu</t>
  </si>
  <si>
    <t>Veronika Malíková</t>
  </si>
  <si>
    <t xml:space="preserve">Přebornicí Jč. kraje  </t>
  </si>
  <si>
    <t>Andrea Zemanová</t>
  </si>
  <si>
    <t>Přebornicí Jč. kraje</t>
  </si>
  <si>
    <t>Monika Stejskalová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</si>
</sst>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2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wrapText="1"/>
    </xf>
    <xf numFmtId="14" fontId="0" fillId="0" borderId="0" xfId="0" applyNumberFormat="1"/>
    <xf numFmtId="0" fontId="1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3" fillId="0" borderId="0" xfId="0" applyFont="1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workbookViewId="0">
      <pane ySplit="1" topLeftCell="A2" activePane="bottomLeft" state="frozen"/>
      <selection pane="bottomLeft" activeCell="D8" sqref="D8"/>
    </sheetView>
  </sheetViews>
  <sheetFormatPr defaultRowHeight="15" x14ac:dyDescent="0.25"/>
  <cols>
    <col min="2" max="2" width="9.5703125" style="1" customWidth="1"/>
    <col min="3" max="3" width="17.7109375" customWidth="1"/>
    <col min="4" max="4" width="10.140625" bestFit="1" customWidth="1"/>
    <col min="5" max="5" width="12.42578125" customWidth="1"/>
    <col min="6" max="6" width="10.140625" style="4" customWidth="1"/>
    <col min="7" max="10" width="9.140625" style="3"/>
    <col min="13" max="13" width="11.85546875" bestFit="1" customWidth="1"/>
  </cols>
  <sheetData>
    <row r="1" spans="1:13" s="1" customFormat="1" ht="30" customHeight="1" x14ac:dyDescent="0.25">
      <c r="A1" s="1" t="s">
        <v>50</v>
      </c>
      <c r="B1" s="1" t="s">
        <v>0</v>
      </c>
      <c r="C1" s="1" t="s">
        <v>1</v>
      </c>
      <c r="D1" s="1" t="s">
        <v>18</v>
      </c>
      <c r="E1" s="1" t="s">
        <v>2</v>
      </c>
      <c r="F1" s="5" t="s">
        <v>49</v>
      </c>
      <c r="G1" s="1" t="s">
        <v>5</v>
      </c>
      <c r="H1" s="1" t="s">
        <v>6</v>
      </c>
      <c r="I1" s="1" t="s">
        <v>7</v>
      </c>
      <c r="J1" s="1" t="s">
        <v>8</v>
      </c>
      <c r="L1" s="2" t="s">
        <v>14</v>
      </c>
      <c r="M1" s="1" t="str">
        <f>IF(ISNUMBER(F2),0.04*F2,"")</f>
        <v/>
      </c>
    </row>
    <row r="2" spans="1:13" x14ac:dyDescent="0.25">
      <c r="D2" s="6"/>
    </row>
    <row r="3" spans="1:13" x14ac:dyDescent="0.25">
      <c r="A3">
        <v>1</v>
      </c>
      <c r="B3" s="1">
        <v>10</v>
      </c>
      <c r="C3" t="s">
        <v>22</v>
      </c>
      <c r="D3">
        <v>2002</v>
      </c>
      <c r="E3" t="s">
        <v>19</v>
      </c>
      <c r="F3" s="4">
        <f>IF(OR(ISNUMBER(G3),ISNUMBER(H3),ISNUMBER(I3),ISNUMBER(J3)),MIN(G3,H3,I3,J3),"")</f>
        <v>30.62</v>
      </c>
      <c r="G3" s="3">
        <v>30.62</v>
      </c>
    </row>
    <row r="4" spans="1:13" x14ac:dyDescent="0.25">
      <c r="A4">
        <v>2</v>
      </c>
      <c r="B4" s="1">
        <v>36</v>
      </c>
      <c r="C4" t="s">
        <v>16</v>
      </c>
      <c r="D4" s="6">
        <v>37524</v>
      </c>
      <c r="E4" t="s">
        <v>17</v>
      </c>
      <c r="F4" s="4">
        <f>IF(OR(ISNUMBER(G4),ISNUMBER(H4),ISNUMBER(I4),ISNUMBER(J4)),MIN(G4,H4,I4,J4),"")</f>
        <v>35.22</v>
      </c>
      <c r="G4" s="3">
        <v>35.22</v>
      </c>
    </row>
    <row r="5" spans="1:13" x14ac:dyDescent="0.25">
      <c r="A5">
        <v>3</v>
      </c>
      <c r="B5" s="1">
        <v>44</v>
      </c>
      <c r="C5" t="s">
        <v>31</v>
      </c>
      <c r="D5" s="6">
        <v>38124</v>
      </c>
      <c r="E5" t="s">
        <v>26</v>
      </c>
      <c r="F5" s="4">
        <f>IF(OR(ISNUMBER(G5),ISNUMBER(H5),ISNUMBER(I5),ISNUMBER(J5)),MIN(G5,H5,I5,J5),"")</f>
        <v>37.74</v>
      </c>
      <c r="G5" s="3">
        <v>37.74</v>
      </c>
    </row>
    <row r="6" spans="1:13" x14ac:dyDescent="0.25">
      <c r="A6">
        <v>4</v>
      </c>
      <c r="B6" s="1">
        <v>17</v>
      </c>
      <c r="C6" t="s">
        <v>28</v>
      </c>
      <c r="D6" s="6">
        <v>38519</v>
      </c>
      <c r="E6" t="s">
        <v>26</v>
      </c>
      <c r="F6" s="4">
        <f>IF(OR(ISNUMBER(G6),ISNUMBER(H6),ISNUMBER(I6),ISNUMBER(J6)),MIN(G6,H6,I6,J6),"")</f>
        <v>46.99</v>
      </c>
      <c r="G6" s="3">
        <v>46.99</v>
      </c>
    </row>
    <row r="7" spans="1:13" x14ac:dyDescent="0.25">
      <c r="F7" s="4" t="str">
        <f>IF(OR(ISNUMBER(G7),ISNUMBER(H7),ISNUMBER(I7),ISNUMBER(J7)),MIN(G7,H7,I7,J7),"")</f>
        <v/>
      </c>
    </row>
    <row r="8" spans="1:13" x14ac:dyDescent="0.25">
      <c r="B8" s="1" t="s">
        <v>54</v>
      </c>
      <c r="D8" t="s">
        <v>55</v>
      </c>
    </row>
    <row r="9" spans="1:13" x14ac:dyDescent="0.25">
      <c r="A9" t="s">
        <v>11</v>
      </c>
    </row>
    <row r="10" spans="1:13" x14ac:dyDescent="0.25">
      <c r="A10">
        <v>3</v>
      </c>
      <c r="B10" s="7">
        <v>44</v>
      </c>
      <c r="C10" t="s">
        <v>37</v>
      </c>
      <c r="G10" s="3">
        <v>3</v>
      </c>
      <c r="H10" s="3" t="str">
        <f>IF(ISTEXT(G10),G11+M1,"")</f>
        <v/>
      </c>
    </row>
    <row r="11" spans="1:13" x14ac:dyDescent="0.25">
      <c r="A11">
        <v>4</v>
      </c>
      <c r="B11" s="9">
        <v>17</v>
      </c>
      <c r="C11" t="s">
        <v>38</v>
      </c>
      <c r="G11" s="3">
        <v>4</v>
      </c>
      <c r="H11" s="3" t="str">
        <f>IF(ISTEXT(G11),G10+M1,"")</f>
        <v/>
      </c>
    </row>
    <row r="14" spans="1:13" x14ac:dyDescent="0.25">
      <c r="A14" t="s">
        <v>12</v>
      </c>
    </row>
    <row r="15" spans="1:13" x14ac:dyDescent="0.25">
      <c r="A15">
        <v>2</v>
      </c>
      <c r="B15" s="7">
        <v>36</v>
      </c>
      <c r="C15" t="s">
        <v>39</v>
      </c>
      <c r="G15" s="3">
        <v>2</v>
      </c>
      <c r="H15" s="3" t="str">
        <f>IF(ISTEXT(G15),G16+M1,"")</f>
        <v/>
      </c>
    </row>
    <row r="16" spans="1:13" x14ac:dyDescent="0.25">
      <c r="A16">
        <v>1</v>
      </c>
      <c r="B16" s="9">
        <v>10</v>
      </c>
      <c r="C16" t="s">
        <v>40</v>
      </c>
      <c r="G16" s="3">
        <v>1</v>
      </c>
      <c r="H16" s="3" t="str">
        <f>IF(ISTEXT(G16),G15+M1,"")</f>
        <v/>
      </c>
    </row>
    <row r="19" spans="1:8" x14ac:dyDescent="0.25">
      <c r="A19" s="10">
        <v>1</v>
      </c>
      <c r="B19" s="16" t="s">
        <v>40</v>
      </c>
      <c r="F19"/>
      <c r="G19"/>
      <c r="H19"/>
    </row>
    <row r="20" spans="1:8" x14ac:dyDescent="0.25">
      <c r="A20" s="10"/>
      <c r="B20" s="17">
        <v>10</v>
      </c>
      <c r="D20" s="16"/>
      <c r="F20"/>
      <c r="G20"/>
      <c r="H20"/>
    </row>
    <row r="21" spans="1:8" x14ac:dyDescent="0.25">
      <c r="A21" s="10">
        <v>8</v>
      </c>
      <c r="B21" s="16"/>
      <c r="C21" s="13"/>
      <c r="D21" s="17">
        <v>10</v>
      </c>
      <c r="E21" s="13"/>
      <c r="F21" s="13"/>
      <c r="G21"/>
      <c r="H21"/>
    </row>
    <row r="22" spans="1:8" x14ac:dyDescent="0.25">
      <c r="A22" s="10"/>
      <c r="B22" s="17"/>
      <c r="C22" s="13"/>
      <c r="D22" s="18"/>
      <c r="E22" s="13"/>
      <c r="F22" s="11"/>
      <c r="G22"/>
      <c r="H22"/>
    </row>
    <row r="23" spans="1:8" x14ac:dyDescent="0.25">
      <c r="A23" s="14"/>
      <c r="B23" s="18"/>
      <c r="C23" s="13"/>
      <c r="D23" s="18"/>
      <c r="E23" s="13"/>
      <c r="F23" s="20">
        <v>10</v>
      </c>
      <c r="G23"/>
      <c r="H23"/>
    </row>
    <row r="24" spans="1:8" x14ac:dyDescent="0.25">
      <c r="A24" s="10"/>
      <c r="B24" s="19"/>
      <c r="C24" s="13"/>
      <c r="D24" s="18"/>
      <c r="E24" s="13"/>
      <c r="F24" s="20"/>
      <c r="G24" s="13"/>
      <c r="H24" s="13"/>
    </row>
    <row r="25" spans="1:8" x14ac:dyDescent="0.25">
      <c r="A25" s="10">
        <v>4</v>
      </c>
      <c r="B25" s="16" t="s">
        <v>38</v>
      </c>
      <c r="C25" s="13"/>
      <c r="D25" s="18"/>
      <c r="E25" s="13"/>
      <c r="F25" s="12"/>
      <c r="G25" s="13"/>
      <c r="H25" s="13"/>
    </row>
    <row r="26" spans="1:8" x14ac:dyDescent="0.25">
      <c r="A26" s="10"/>
      <c r="B26" s="17">
        <v>17</v>
      </c>
      <c r="C26" s="13"/>
      <c r="D26" s="16"/>
      <c r="E26" s="13"/>
      <c r="F26" s="13"/>
      <c r="G26" s="13"/>
      <c r="H26" s="11"/>
    </row>
    <row r="27" spans="1:8" x14ac:dyDescent="0.25">
      <c r="A27" s="10">
        <v>5</v>
      </c>
      <c r="B27" s="16"/>
      <c r="C27" s="13"/>
      <c r="D27" s="17">
        <v>17</v>
      </c>
      <c r="E27" s="13"/>
      <c r="F27" s="13"/>
      <c r="G27" s="13"/>
      <c r="H27" s="15"/>
    </row>
    <row r="28" spans="1:8" x14ac:dyDescent="0.25">
      <c r="A28" s="10"/>
      <c r="B28" s="17"/>
      <c r="C28" s="13"/>
      <c r="D28" s="18"/>
      <c r="E28" s="13"/>
      <c r="F28" s="13"/>
      <c r="G28" s="13"/>
      <c r="H28" s="15"/>
    </row>
    <row r="29" spans="1:8" x14ac:dyDescent="0.25">
      <c r="A29" s="14"/>
      <c r="B29" s="18"/>
      <c r="C29" s="13"/>
      <c r="D29" s="18"/>
      <c r="E29" s="13"/>
      <c r="F29" s="13"/>
      <c r="G29" s="13"/>
      <c r="H29" s="20">
        <v>10</v>
      </c>
    </row>
    <row r="30" spans="1:8" x14ac:dyDescent="0.25">
      <c r="A30" s="10"/>
      <c r="B30" s="19"/>
      <c r="C30" s="13"/>
      <c r="D30" s="18"/>
      <c r="E30" s="13"/>
      <c r="F30" s="13"/>
      <c r="G30" s="13"/>
      <c r="H30" s="20"/>
    </row>
    <row r="31" spans="1:8" x14ac:dyDescent="0.25">
      <c r="A31" s="10">
        <v>3</v>
      </c>
      <c r="B31" s="16" t="s">
        <v>37</v>
      </c>
      <c r="C31" s="13"/>
      <c r="D31" s="18"/>
      <c r="E31" s="13"/>
      <c r="F31" s="13"/>
      <c r="G31" s="13"/>
      <c r="H31" s="15"/>
    </row>
    <row r="32" spans="1:8" x14ac:dyDescent="0.25">
      <c r="A32" s="10"/>
      <c r="B32" s="17">
        <v>44</v>
      </c>
      <c r="C32" s="13"/>
      <c r="D32" s="16"/>
      <c r="E32" s="13"/>
      <c r="F32" s="13"/>
      <c r="G32" s="13"/>
      <c r="H32" s="15"/>
    </row>
    <row r="33" spans="1:8" x14ac:dyDescent="0.25">
      <c r="A33" s="10">
        <v>6</v>
      </c>
      <c r="B33" s="16"/>
      <c r="C33" s="13"/>
      <c r="D33" s="17">
        <v>44</v>
      </c>
      <c r="E33" s="13"/>
      <c r="F33" s="13"/>
      <c r="G33" s="13"/>
      <c r="H33" s="12"/>
    </row>
    <row r="34" spans="1:8" x14ac:dyDescent="0.25">
      <c r="A34" s="10"/>
      <c r="B34" s="17"/>
      <c r="C34" s="13"/>
      <c r="D34" s="18"/>
      <c r="E34" s="13"/>
      <c r="F34" s="11"/>
      <c r="G34" s="13"/>
      <c r="H34" s="13"/>
    </row>
    <row r="35" spans="1:8" x14ac:dyDescent="0.25">
      <c r="A35" s="14"/>
      <c r="B35" s="18"/>
      <c r="C35" s="13"/>
      <c r="D35" s="18"/>
      <c r="E35" s="13"/>
      <c r="F35" s="20">
        <v>36</v>
      </c>
      <c r="G35" s="13"/>
      <c r="H35" s="13"/>
    </row>
    <row r="36" spans="1:8" x14ac:dyDescent="0.25">
      <c r="A36" s="10"/>
      <c r="B36" s="19"/>
      <c r="C36" s="13"/>
      <c r="D36" s="18"/>
      <c r="E36" s="13"/>
      <c r="F36" s="20"/>
      <c r="G36" s="13"/>
      <c r="H36" s="13"/>
    </row>
    <row r="37" spans="1:8" x14ac:dyDescent="0.25">
      <c r="A37" s="10">
        <v>2</v>
      </c>
      <c r="B37" s="16" t="s">
        <v>39</v>
      </c>
      <c r="C37" s="13"/>
      <c r="D37" s="18"/>
      <c r="E37" s="13"/>
      <c r="F37" s="12"/>
      <c r="G37" s="13"/>
      <c r="H37" s="13"/>
    </row>
    <row r="38" spans="1:8" x14ac:dyDescent="0.25">
      <c r="A38" s="10"/>
      <c r="B38" s="17">
        <v>36</v>
      </c>
      <c r="C38" s="13"/>
      <c r="D38" s="16"/>
      <c r="E38" s="13"/>
      <c r="F38" s="13"/>
      <c r="G38" s="13"/>
      <c r="H38" s="13"/>
    </row>
    <row r="39" spans="1:8" x14ac:dyDescent="0.25">
      <c r="A39" s="10">
        <v>7</v>
      </c>
      <c r="B39" s="16"/>
      <c r="C39" s="13"/>
      <c r="D39" s="17">
        <v>36</v>
      </c>
      <c r="E39" s="13"/>
      <c r="F39" s="13"/>
      <c r="G39" s="13"/>
      <c r="H39" s="13"/>
    </row>
    <row r="40" spans="1:8" x14ac:dyDescent="0.25">
      <c r="A40" s="10"/>
      <c r="B40" s="17"/>
      <c r="C40" s="13"/>
      <c r="D40" s="13"/>
      <c r="E40" s="13"/>
      <c r="F40" s="13"/>
      <c r="G40" s="13"/>
      <c r="H40" s="13"/>
    </row>
    <row r="41" spans="1:8" x14ac:dyDescent="0.25">
      <c r="A41" s="14"/>
      <c r="B41" s="13"/>
      <c r="C41" s="13"/>
      <c r="D41" s="13"/>
      <c r="F41"/>
      <c r="G41"/>
      <c r="H41"/>
    </row>
  </sheetData>
  <sortState ref="B3:G7">
    <sortCondition ref="G3:G7"/>
  </sortState>
  <mergeCells count="3">
    <mergeCell ref="F23:F24"/>
    <mergeCell ref="F35:F36"/>
    <mergeCell ref="H29:H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pane ySplit="1" topLeftCell="A2" activePane="bottomLeft" state="frozen"/>
      <selection pane="bottomLeft" activeCell="D10" sqref="D10"/>
    </sheetView>
  </sheetViews>
  <sheetFormatPr defaultRowHeight="15" x14ac:dyDescent="0.25"/>
  <cols>
    <col min="2" max="2" width="9.7109375" style="1" customWidth="1"/>
    <col min="3" max="3" width="20.140625" customWidth="1"/>
    <col min="4" max="4" width="10.140625" bestFit="1" customWidth="1"/>
    <col min="5" max="5" width="10.28515625" bestFit="1" customWidth="1"/>
    <col min="6" max="6" width="10.140625" style="1" customWidth="1"/>
    <col min="7" max="10" width="9.140625" style="3"/>
  </cols>
  <sheetData>
    <row r="1" spans="1:13" s="1" customFormat="1" ht="30" customHeight="1" x14ac:dyDescent="0.25">
      <c r="A1" s="1" t="s">
        <v>50</v>
      </c>
      <c r="B1" s="1" t="s">
        <v>0</v>
      </c>
      <c r="C1" s="1" t="s">
        <v>1</v>
      </c>
      <c r="D1" s="1" t="s">
        <v>18</v>
      </c>
      <c r="E1" s="1" t="s">
        <v>2</v>
      </c>
      <c r="F1" s="2" t="s">
        <v>49</v>
      </c>
      <c r="G1" s="1" t="s">
        <v>51</v>
      </c>
      <c r="H1" s="1" t="s">
        <v>6</v>
      </c>
      <c r="I1" s="1" t="s">
        <v>7</v>
      </c>
      <c r="J1" s="1" t="s">
        <v>8</v>
      </c>
      <c r="L1" s="2" t="s">
        <v>14</v>
      </c>
      <c r="M1" s="1">
        <f>IF(ISNUMBER(F2),0.04*F2,"")</f>
        <v>1.0307999999999999</v>
      </c>
    </row>
    <row r="2" spans="1:13" x14ac:dyDescent="0.25">
      <c r="A2">
        <v>2</v>
      </c>
      <c r="B2" s="1">
        <v>13</v>
      </c>
      <c r="C2" t="s">
        <v>23</v>
      </c>
      <c r="D2">
        <v>2000</v>
      </c>
      <c r="E2" t="s">
        <v>19</v>
      </c>
      <c r="F2" s="1">
        <v>25.77</v>
      </c>
      <c r="G2" s="3">
        <v>25.77</v>
      </c>
    </row>
    <row r="3" spans="1:13" x14ac:dyDescent="0.25">
      <c r="A3">
        <v>3</v>
      </c>
      <c r="B3" s="1">
        <v>11</v>
      </c>
      <c r="C3" t="s">
        <v>20</v>
      </c>
      <c r="D3">
        <v>2001</v>
      </c>
      <c r="E3" t="s">
        <v>19</v>
      </c>
      <c r="F3" s="1">
        <f t="shared" ref="F3:F9" si="0">IF(OR(ISNUMBER(G3),ISNUMBER(H3),ISNUMBER(I3),ISNUMBER(J3)),MIN(G3,H3,I3,J3),"")</f>
        <v>26.36</v>
      </c>
      <c r="G3" s="3">
        <v>26.36</v>
      </c>
    </row>
    <row r="4" spans="1:13" x14ac:dyDescent="0.25">
      <c r="A4">
        <v>1</v>
      </c>
      <c r="B4" s="1">
        <v>15</v>
      </c>
      <c r="C4" t="s">
        <v>24</v>
      </c>
      <c r="D4">
        <v>2001</v>
      </c>
      <c r="E4" t="s">
        <v>27</v>
      </c>
      <c r="F4" s="1">
        <f t="shared" si="0"/>
        <v>26.36</v>
      </c>
      <c r="G4" s="3">
        <v>26.36</v>
      </c>
    </row>
    <row r="5" spans="1:13" x14ac:dyDescent="0.25">
      <c r="A5">
        <v>5</v>
      </c>
      <c r="B5" s="1">
        <v>26</v>
      </c>
      <c r="C5" t="s">
        <v>30</v>
      </c>
      <c r="D5" s="6">
        <v>36515</v>
      </c>
      <c r="E5" t="s">
        <v>26</v>
      </c>
      <c r="F5" s="1">
        <f t="shared" si="0"/>
        <v>28.34</v>
      </c>
      <c r="G5" s="3">
        <v>28.34</v>
      </c>
    </row>
    <row r="6" spans="1:13" x14ac:dyDescent="0.25">
      <c r="A6">
        <v>4</v>
      </c>
      <c r="B6" s="1">
        <v>12</v>
      </c>
      <c r="C6" t="s">
        <v>21</v>
      </c>
      <c r="D6">
        <v>2000</v>
      </c>
      <c r="E6" t="s">
        <v>19</v>
      </c>
      <c r="F6" s="1">
        <f t="shared" si="0"/>
        <v>28.88</v>
      </c>
      <c r="G6" s="3">
        <v>28.88</v>
      </c>
    </row>
    <row r="7" spans="1:13" x14ac:dyDescent="0.25">
      <c r="A7">
        <v>6</v>
      </c>
      <c r="B7" s="1">
        <v>1</v>
      </c>
      <c r="C7" t="s">
        <v>25</v>
      </c>
      <c r="D7" s="6">
        <v>36439</v>
      </c>
      <c r="E7" t="s">
        <v>26</v>
      </c>
      <c r="F7" s="1">
        <f t="shared" si="0"/>
        <v>29.12</v>
      </c>
      <c r="G7" s="3">
        <v>29.12</v>
      </c>
    </row>
    <row r="8" spans="1:13" x14ac:dyDescent="0.25">
      <c r="A8">
        <v>7</v>
      </c>
      <c r="B8" s="1">
        <v>21</v>
      </c>
      <c r="C8" t="s">
        <v>29</v>
      </c>
      <c r="D8" s="6">
        <v>37218</v>
      </c>
      <c r="E8" t="s">
        <v>26</v>
      </c>
      <c r="F8" s="1">
        <f t="shared" si="0"/>
        <v>30.33</v>
      </c>
      <c r="G8" s="3">
        <v>30.33</v>
      </c>
    </row>
    <row r="9" spans="1:13" x14ac:dyDescent="0.25">
      <c r="F9" s="1" t="str">
        <f t="shared" si="0"/>
        <v/>
      </c>
    </row>
    <row r="10" spans="1:13" x14ac:dyDescent="0.25">
      <c r="B10" s="1" t="s">
        <v>52</v>
      </c>
      <c r="D10" t="s">
        <v>53</v>
      </c>
      <c r="F10" s="4"/>
    </row>
    <row r="11" spans="1:13" x14ac:dyDescent="0.25">
      <c r="A11" t="s">
        <v>11</v>
      </c>
      <c r="F11" s="4"/>
    </row>
    <row r="12" spans="1:13" x14ac:dyDescent="0.25">
      <c r="A12">
        <v>3</v>
      </c>
      <c r="B12" s="7">
        <v>11</v>
      </c>
      <c r="C12" t="s">
        <v>41</v>
      </c>
      <c r="F12" s="4"/>
      <c r="H12" s="3" t="str">
        <f>IF(ISTEXT(G12),G13+M1,"")</f>
        <v/>
      </c>
    </row>
    <row r="13" spans="1:13" x14ac:dyDescent="0.25">
      <c r="A13">
        <v>4</v>
      </c>
      <c r="B13" s="9">
        <v>12</v>
      </c>
      <c r="C13" t="s">
        <v>40</v>
      </c>
      <c r="F13" s="4"/>
      <c r="H13" s="3" t="str">
        <f>IF(ISTEXT(G13),G12+M1,"")</f>
        <v/>
      </c>
    </row>
    <row r="14" spans="1:13" x14ac:dyDescent="0.25">
      <c r="F14" s="4"/>
    </row>
    <row r="15" spans="1:13" x14ac:dyDescent="0.25">
      <c r="F15" s="4"/>
    </row>
    <row r="16" spans="1:13" x14ac:dyDescent="0.25">
      <c r="A16" t="s">
        <v>12</v>
      </c>
      <c r="F16" s="4"/>
    </row>
    <row r="17" spans="1:8" x14ac:dyDescent="0.25">
      <c r="A17">
        <v>2</v>
      </c>
      <c r="B17" s="7">
        <v>13</v>
      </c>
      <c r="C17" t="s">
        <v>42</v>
      </c>
      <c r="F17" s="4"/>
      <c r="H17" s="3" t="str">
        <f>IF(ISTEXT(G17),G18+M1,"")</f>
        <v/>
      </c>
    </row>
    <row r="18" spans="1:8" x14ac:dyDescent="0.25">
      <c r="A18">
        <v>1</v>
      </c>
      <c r="B18" s="9">
        <v>15</v>
      </c>
      <c r="C18" t="s">
        <v>43</v>
      </c>
      <c r="F18" s="4"/>
      <c r="H18" s="3" t="str">
        <f>IF(ISTEXT(G18),G17+M1,"")</f>
        <v/>
      </c>
    </row>
    <row r="21" spans="1:8" x14ac:dyDescent="0.25">
      <c r="A21" s="10">
        <v>1</v>
      </c>
      <c r="B21" s="16" t="s">
        <v>42</v>
      </c>
      <c r="F21"/>
      <c r="G21"/>
      <c r="H21"/>
    </row>
    <row r="22" spans="1:8" x14ac:dyDescent="0.25">
      <c r="A22" s="10"/>
      <c r="B22" s="17">
        <v>13</v>
      </c>
      <c r="D22" s="16"/>
      <c r="F22"/>
      <c r="G22"/>
      <c r="H22"/>
    </row>
    <row r="23" spans="1:8" x14ac:dyDescent="0.25">
      <c r="A23" s="10">
        <v>8</v>
      </c>
      <c r="B23" s="11"/>
      <c r="C23" s="13"/>
      <c r="D23" s="17">
        <v>13</v>
      </c>
      <c r="E23" s="13"/>
      <c r="F23" s="13"/>
      <c r="G23"/>
      <c r="H23"/>
    </row>
    <row r="24" spans="1:8" x14ac:dyDescent="0.25">
      <c r="A24" s="10"/>
      <c r="B24" s="12"/>
      <c r="C24" s="13"/>
      <c r="D24" s="18"/>
      <c r="E24" s="13"/>
      <c r="F24" s="11"/>
      <c r="G24"/>
      <c r="H24"/>
    </row>
    <row r="25" spans="1:8" x14ac:dyDescent="0.25">
      <c r="A25" s="14"/>
      <c r="B25" s="13"/>
      <c r="C25" s="13"/>
      <c r="D25" s="18"/>
      <c r="E25" s="13"/>
      <c r="F25" s="20">
        <v>13</v>
      </c>
      <c r="G25"/>
      <c r="H25"/>
    </row>
    <row r="26" spans="1:8" x14ac:dyDescent="0.25">
      <c r="A26" s="10"/>
      <c r="B26"/>
      <c r="C26" s="13"/>
      <c r="D26" s="18"/>
      <c r="E26" s="13"/>
      <c r="F26" s="20"/>
      <c r="G26" s="13"/>
      <c r="H26" s="13"/>
    </row>
    <row r="27" spans="1:8" x14ac:dyDescent="0.25">
      <c r="A27" s="10">
        <v>4</v>
      </c>
      <c r="B27" s="16" t="s">
        <v>46</v>
      </c>
      <c r="C27" s="13"/>
      <c r="D27" s="18"/>
      <c r="E27" s="13"/>
      <c r="F27" s="12"/>
      <c r="G27" s="13"/>
      <c r="H27" s="13"/>
    </row>
    <row r="28" spans="1:8" x14ac:dyDescent="0.25">
      <c r="A28" s="10"/>
      <c r="B28" s="17">
        <v>26</v>
      </c>
      <c r="C28" s="13"/>
      <c r="D28" s="16"/>
      <c r="E28" s="13"/>
      <c r="F28" s="13"/>
      <c r="G28" s="13"/>
      <c r="H28" s="11"/>
    </row>
    <row r="29" spans="1:8" x14ac:dyDescent="0.25">
      <c r="A29" s="10">
        <v>5</v>
      </c>
      <c r="B29" s="16" t="s">
        <v>40</v>
      </c>
      <c r="C29" s="13"/>
      <c r="D29" s="17">
        <v>12</v>
      </c>
      <c r="E29" s="13"/>
      <c r="F29" s="13"/>
      <c r="G29" s="13"/>
      <c r="H29" s="15"/>
    </row>
    <row r="30" spans="1:8" x14ac:dyDescent="0.25">
      <c r="A30" s="10"/>
      <c r="B30" s="17">
        <v>12</v>
      </c>
      <c r="C30" s="13"/>
      <c r="D30" s="18"/>
      <c r="E30" s="13"/>
      <c r="F30" s="13"/>
      <c r="G30" s="13"/>
      <c r="H30" s="15"/>
    </row>
    <row r="31" spans="1:8" x14ac:dyDescent="0.25">
      <c r="A31" s="14"/>
      <c r="B31" s="18"/>
      <c r="C31" s="13"/>
      <c r="D31" s="18"/>
      <c r="E31" s="13"/>
      <c r="F31" s="13"/>
      <c r="G31" s="13"/>
      <c r="H31" s="20">
        <v>15</v>
      </c>
    </row>
    <row r="32" spans="1:8" x14ac:dyDescent="0.25">
      <c r="A32" s="10"/>
      <c r="B32" s="19"/>
      <c r="C32" s="13"/>
      <c r="D32" s="18"/>
      <c r="E32" s="13"/>
      <c r="F32" s="13"/>
      <c r="G32" s="13"/>
      <c r="H32" s="20"/>
    </row>
    <row r="33" spans="1:8" x14ac:dyDescent="0.25">
      <c r="A33" s="10">
        <v>3</v>
      </c>
      <c r="B33" s="16" t="s">
        <v>43</v>
      </c>
      <c r="C33" s="13"/>
      <c r="D33" s="18"/>
      <c r="E33" s="13"/>
      <c r="F33" s="13"/>
      <c r="G33" s="13"/>
      <c r="H33" s="15"/>
    </row>
    <row r="34" spans="1:8" x14ac:dyDescent="0.25">
      <c r="A34" s="10"/>
      <c r="B34" s="17">
        <v>15</v>
      </c>
      <c r="C34" s="13"/>
      <c r="D34" s="16"/>
      <c r="E34" s="13"/>
      <c r="F34" s="13"/>
      <c r="G34" s="13"/>
      <c r="H34" s="15"/>
    </row>
    <row r="35" spans="1:8" x14ac:dyDescent="0.25">
      <c r="A35" s="10">
        <v>6</v>
      </c>
      <c r="B35" s="16" t="s">
        <v>47</v>
      </c>
      <c r="C35" s="13"/>
      <c r="D35" s="17">
        <v>15</v>
      </c>
      <c r="E35" s="13"/>
      <c r="F35" s="13"/>
      <c r="G35" s="13"/>
      <c r="H35" s="12"/>
    </row>
    <row r="36" spans="1:8" x14ac:dyDescent="0.25">
      <c r="A36" s="10"/>
      <c r="B36" s="17">
        <v>1</v>
      </c>
      <c r="C36" s="13"/>
      <c r="D36" s="18"/>
      <c r="E36" s="13"/>
      <c r="F36" s="11"/>
      <c r="G36" s="13"/>
      <c r="H36" s="13"/>
    </row>
    <row r="37" spans="1:8" x14ac:dyDescent="0.25">
      <c r="A37" s="14"/>
      <c r="B37" s="18"/>
      <c r="C37" s="13"/>
      <c r="D37" s="18"/>
      <c r="E37" s="13"/>
      <c r="F37" s="20">
        <v>15</v>
      </c>
      <c r="G37" s="13"/>
      <c r="H37" s="13"/>
    </row>
    <row r="38" spans="1:8" x14ac:dyDescent="0.25">
      <c r="A38" s="10"/>
      <c r="B38" s="19"/>
      <c r="C38" s="13"/>
      <c r="D38" s="18"/>
      <c r="E38" s="13"/>
      <c r="F38" s="20"/>
      <c r="G38" s="13"/>
      <c r="H38" s="13"/>
    </row>
    <row r="39" spans="1:8" x14ac:dyDescent="0.25">
      <c r="A39" s="10">
        <v>2</v>
      </c>
      <c r="B39" s="16" t="s">
        <v>41</v>
      </c>
      <c r="C39" s="13"/>
      <c r="D39" s="18"/>
      <c r="E39" s="13"/>
      <c r="F39" s="12"/>
      <c r="G39" s="13"/>
      <c r="H39" s="13"/>
    </row>
    <row r="40" spans="1:8" x14ac:dyDescent="0.25">
      <c r="A40" s="10"/>
      <c r="B40" s="17">
        <v>11</v>
      </c>
      <c r="C40" s="13"/>
      <c r="D40" s="16"/>
      <c r="E40" s="13"/>
      <c r="F40" s="13"/>
      <c r="G40" s="13"/>
      <c r="H40" s="13"/>
    </row>
    <row r="41" spans="1:8" x14ac:dyDescent="0.25">
      <c r="A41" s="10">
        <v>7</v>
      </c>
      <c r="B41" s="16" t="s">
        <v>48</v>
      </c>
      <c r="C41" s="13"/>
      <c r="D41" s="17">
        <v>11</v>
      </c>
      <c r="E41" s="13"/>
      <c r="F41" s="13"/>
      <c r="G41" s="13"/>
      <c r="H41" s="13"/>
    </row>
    <row r="42" spans="1:8" x14ac:dyDescent="0.25">
      <c r="A42" s="10"/>
      <c r="B42" s="17">
        <v>21</v>
      </c>
      <c r="C42" s="13"/>
      <c r="D42" s="13"/>
      <c r="E42" s="13"/>
      <c r="F42" s="13"/>
      <c r="G42" s="13"/>
      <c r="H42" s="13"/>
    </row>
    <row r="43" spans="1:8" x14ac:dyDescent="0.25">
      <c r="A43" s="14"/>
      <c r="B43" s="13" t="s">
        <v>45</v>
      </c>
      <c r="C43" s="13"/>
      <c r="D43" s="13"/>
      <c r="F43"/>
      <c r="G43"/>
      <c r="H43"/>
    </row>
  </sheetData>
  <mergeCells count="3">
    <mergeCell ref="F25:F26"/>
    <mergeCell ref="F37:F38"/>
    <mergeCell ref="H31:H3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workbookViewId="0">
      <pane ySplit="1" topLeftCell="A2" activePane="bottomLeft" state="frozen"/>
      <selection pane="bottomLeft" activeCell="B2" sqref="B2:E2"/>
    </sheetView>
  </sheetViews>
  <sheetFormatPr defaultRowHeight="15" x14ac:dyDescent="0.25"/>
  <cols>
    <col min="2" max="2" width="9.140625" style="1"/>
    <col min="3" max="3" width="20.140625" customWidth="1"/>
    <col min="4" max="4" width="9.140625" bestFit="1" customWidth="1"/>
    <col min="5" max="5" width="10.28515625" bestFit="1" customWidth="1"/>
    <col min="6" max="6" width="10.140625" style="1" customWidth="1"/>
    <col min="7" max="10" width="9.140625" style="3"/>
  </cols>
  <sheetData>
    <row r="1" spans="1:13" s="1" customFormat="1" ht="30" customHeight="1" x14ac:dyDescent="0.25">
      <c r="A1" s="1" t="s">
        <v>10</v>
      </c>
      <c r="B1" s="1" t="s">
        <v>0</v>
      </c>
      <c r="C1" s="1" t="s">
        <v>1</v>
      </c>
      <c r="D1" s="1" t="s">
        <v>18</v>
      </c>
      <c r="E1" s="1" t="s">
        <v>2</v>
      </c>
      <c r="F1" s="2" t="s">
        <v>9</v>
      </c>
      <c r="G1" s="1" t="s">
        <v>5</v>
      </c>
      <c r="H1" s="1" t="s">
        <v>6</v>
      </c>
      <c r="I1" s="1" t="s">
        <v>7</v>
      </c>
      <c r="J1" s="1" t="s">
        <v>8</v>
      </c>
      <c r="L1" s="2" t="s">
        <v>14</v>
      </c>
      <c r="M1" s="1" t="str">
        <f>IF(ISNUMBER(F2),0.04*F2,"")</f>
        <v/>
      </c>
    </row>
    <row r="2" spans="1:13" x14ac:dyDescent="0.25">
      <c r="D2" s="6"/>
      <c r="F2" s="1" t="str">
        <f>IF(OR(ISNUMBER(G2),ISNUMBER(H2),ISNUMBER(I2),ISNUMBER(J2)),MIN(G2,H2,I2,J2),"")</f>
        <v/>
      </c>
    </row>
    <row r="3" spans="1:13" x14ac:dyDescent="0.25">
      <c r="F3" s="1" t="str">
        <f t="shared" ref="F3:F51" si="0">IF(OR(ISNUMBER(G3),ISNUMBER(H3),ISNUMBER(I3),ISNUMBER(J3)),MIN(G3,H3,I3,J3),"")</f>
        <v/>
      </c>
    </row>
    <row r="4" spans="1:13" x14ac:dyDescent="0.25">
      <c r="F4" s="1" t="str">
        <f t="shared" si="0"/>
        <v/>
      </c>
    </row>
    <row r="5" spans="1:13" x14ac:dyDescent="0.25">
      <c r="F5" s="1" t="str">
        <f t="shared" si="0"/>
        <v/>
      </c>
    </row>
    <row r="6" spans="1:13" x14ac:dyDescent="0.25">
      <c r="F6" s="1" t="str">
        <f t="shared" si="0"/>
        <v/>
      </c>
    </row>
    <row r="7" spans="1:13" x14ac:dyDescent="0.25">
      <c r="F7" s="1" t="str">
        <f t="shared" si="0"/>
        <v/>
      </c>
    </row>
    <row r="8" spans="1:13" x14ac:dyDescent="0.25">
      <c r="F8" s="1" t="str">
        <f t="shared" si="0"/>
        <v/>
      </c>
    </row>
    <row r="9" spans="1:13" x14ac:dyDescent="0.25">
      <c r="F9" s="1" t="str">
        <f t="shared" si="0"/>
        <v/>
      </c>
    </row>
    <row r="10" spans="1:13" x14ac:dyDescent="0.25">
      <c r="F10" s="1" t="str">
        <f t="shared" si="0"/>
        <v/>
      </c>
    </row>
    <row r="11" spans="1:13" x14ac:dyDescent="0.25">
      <c r="F11" s="1" t="str">
        <f t="shared" si="0"/>
        <v/>
      </c>
    </row>
    <row r="12" spans="1:13" x14ac:dyDescent="0.25">
      <c r="F12" s="1" t="str">
        <f t="shared" si="0"/>
        <v/>
      </c>
    </row>
    <row r="13" spans="1:13" x14ac:dyDescent="0.25">
      <c r="F13" s="1" t="str">
        <f t="shared" si="0"/>
        <v/>
      </c>
    </row>
    <row r="14" spans="1:13" x14ac:dyDescent="0.25">
      <c r="F14" s="1" t="str">
        <f t="shared" si="0"/>
        <v/>
      </c>
    </row>
    <row r="15" spans="1:13" x14ac:dyDescent="0.25">
      <c r="F15" s="1" t="str">
        <f t="shared" si="0"/>
        <v/>
      </c>
    </row>
    <row r="16" spans="1:13" x14ac:dyDescent="0.25">
      <c r="F16" s="1" t="str">
        <f t="shared" si="0"/>
        <v/>
      </c>
    </row>
    <row r="17" spans="6:6" x14ac:dyDescent="0.25">
      <c r="F17" s="1" t="str">
        <f t="shared" si="0"/>
        <v/>
      </c>
    </row>
    <row r="18" spans="6:6" x14ac:dyDescent="0.25">
      <c r="F18" s="1" t="str">
        <f t="shared" si="0"/>
        <v/>
      </c>
    </row>
    <row r="19" spans="6:6" x14ac:dyDescent="0.25">
      <c r="F19" s="1" t="str">
        <f t="shared" si="0"/>
        <v/>
      </c>
    </row>
    <row r="20" spans="6:6" x14ac:dyDescent="0.25">
      <c r="F20" s="1" t="str">
        <f t="shared" si="0"/>
        <v/>
      </c>
    </row>
    <row r="21" spans="6:6" x14ac:dyDescent="0.25">
      <c r="F21" s="1" t="str">
        <f t="shared" si="0"/>
        <v/>
      </c>
    </row>
    <row r="22" spans="6:6" x14ac:dyDescent="0.25">
      <c r="F22" s="1" t="str">
        <f t="shared" si="0"/>
        <v/>
      </c>
    </row>
    <row r="23" spans="6:6" x14ac:dyDescent="0.25">
      <c r="F23" s="1" t="str">
        <f t="shared" si="0"/>
        <v/>
      </c>
    </row>
    <row r="24" spans="6:6" x14ac:dyDescent="0.25">
      <c r="F24" s="1" t="str">
        <f t="shared" si="0"/>
        <v/>
      </c>
    </row>
    <row r="25" spans="6:6" x14ac:dyDescent="0.25">
      <c r="F25" s="1" t="str">
        <f t="shared" si="0"/>
        <v/>
      </c>
    </row>
    <row r="26" spans="6:6" x14ac:dyDescent="0.25">
      <c r="F26" s="1" t="str">
        <f t="shared" si="0"/>
        <v/>
      </c>
    </row>
    <row r="27" spans="6:6" x14ac:dyDescent="0.25">
      <c r="F27" s="1" t="str">
        <f t="shared" si="0"/>
        <v/>
      </c>
    </row>
    <row r="28" spans="6:6" x14ac:dyDescent="0.25">
      <c r="F28" s="1" t="str">
        <f t="shared" si="0"/>
        <v/>
      </c>
    </row>
    <row r="29" spans="6:6" x14ac:dyDescent="0.25">
      <c r="F29" s="1" t="str">
        <f t="shared" si="0"/>
        <v/>
      </c>
    </row>
    <row r="30" spans="6:6" x14ac:dyDescent="0.25">
      <c r="F30" s="1" t="str">
        <f t="shared" si="0"/>
        <v/>
      </c>
    </row>
    <row r="31" spans="6:6" x14ac:dyDescent="0.25">
      <c r="F31" s="1" t="str">
        <f t="shared" si="0"/>
        <v/>
      </c>
    </row>
    <row r="32" spans="6:6" x14ac:dyDescent="0.25">
      <c r="F32" s="1" t="str">
        <f t="shared" si="0"/>
        <v/>
      </c>
    </row>
    <row r="33" spans="6:6" x14ac:dyDescent="0.25">
      <c r="F33" s="1" t="str">
        <f t="shared" si="0"/>
        <v/>
      </c>
    </row>
    <row r="34" spans="6:6" x14ac:dyDescent="0.25">
      <c r="F34" s="1" t="str">
        <f t="shared" si="0"/>
        <v/>
      </c>
    </row>
    <row r="35" spans="6:6" x14ac:dyDescent="0.25">
      <c r="F35" s="1" t="str">
        <f t="shared" si="0"/>
        <v/>
      </c>
    </row>
    <row r="36" spans="6:6" x14ac:dyDescent="0.25">
      <c r="F36" s="1" t="str">
        <f t="shared" si="0"/>
        <v/>
      </c>
    </row>
    <row r="37" spans="6:6" x14ac:dyDescent="0.25">
      <c r="F37" s="1" t="str">
        <f t="shared" si="0"/>
        <v/>
      </c>
    </row>
    <row r="38" spans="6:6" x14ac:dyDescent="0.25">
      <c r="F38" s="1" t="str">
        <f t="shared" si="0"/>
        <v/>
      </c>
    </row>
    <row r="39" spans="6:6" x14ac:dyDescent="0.25">
      <c r="F39" s="1" t="str">
        <f t="shared" si="0"/>
        <v/>
      </c>
    </row>
    <row r="40" spans="6:6" x14ac:dyDescent="0.25">
      <c r="F40" s="1" t="str">
        <f t="shared" si="0"/>
        <v/>
      </c>
    </row>
    <row r="41" spans="6:6" x14ac:dyDescent="0.25">
      <c r="F41" s="1" t="str">
        <f t="shared" si="0"/>
        <v/>
      </c>
    </row>
    <row r="42" spans="6:6" x14ac:dyDescent="0.25">
      <c r="F42" s="1" t="str">
        <f t="shared" si="0"/>
        <v/>
      </c>
    </row>
    <row r="43" spans="6:6" x14ac:dyDescent="0.25">
      <c r="F43" s="1" t="str">
        <f t="shared" si="0"/>
        <v/>
      </c>
    </row>
    <row r="44" spans="6:6" x14ac:dyDescent="0.25">
      <c r="F44" s="1" t="str">
        <f t="shared" si="0"/>
        <v/>
      </c>
    </row>
    <row r="45" spans="6:6" x14ac:dyDescent="0.25">
      <c r="F45" s="1" t="str">
        <f t="shared" si="0"/>
        <v/>
      </c>
    </row>
    <row r="46" spans="6:6" x14ac:dyDescent="0.25">
      <c r="F46" s="1" t="str">
        <f t="shared" si="0"/>
        <v/>
      </c>
    </row>
    <row r="47" spans="6:6" x14ac:dyDescent="0.25">
      <c r="F47" s="1" t="str">
        <f t="shared" si="0"/>
        <v/>
      </c>
    </row>
    <row r="48" spans="6:6" x14ac:dyDescent="0.25">
      <c r="F48" s="1" t="str">
        <f t="shared" si="0"/>
        <v/>
      </c>
    </row>
    <row r="49" spans="1:9" x14ac:dyDescent="0.25">
      <c r="F49" s="1" t="str">
        <f t="shared" si="0"/>
        <v/>
      </c>
    </row>
    <row r="50" spans="1:9" x14ac:dyDescent="0.25">
      <c r="F50" s="1" t="str">
        <f t="shared" si="0"/>
        <v/>
      </c>
    </row>
    <row r="51" spans="1:9" x14ac:dyDescent="0.25">
      <c r="F51" s="1" t="str">
        <f t="shared" si="0"/>
        <v/>
      </c>
    </row>
    <row r="53" spans="1:9" x14ac:dyDescent="0.25">
      <c r="A53" t="s">
        <v>13</v>
      </c>
      <c r="F53" s="4"/>
      <c r="G53" s="3" t="s">
        <v>3</v>
      </c>
      <c r="H53" s="3" t="s">
        <v>15</v>
      </c>
      <c r="I53" s="3" t="s">
        <v>4</v>
      </c>
    </row>
    <row r="54" spans="1:9" x14ac:dyDescent="0.25">
      <c r="B54" s="7"/>
      <c r="F54" s="4">
        <f>IF(G54="p",H54+I54,G54+I54)</f>
        <v>0</v>
      </c>
      <c r="H54" s="3" t="str">
        <f>IF(ISTEXT(G54),G55+M1,"")</f>
        <v/>
      </c>
    </row>
    <row r="55" spans="1:9" x14ac:dyDescent="0.25">
      <c r="B55" s="8"/>
      <c r="F55" s="4">
        <f t="shared" ref="F55:F74" si="1">IF(G55="p",H55+I55,G55+I55)</f>
        <v>0</v>
      </c>
      <c r="H55" s="3" t="str">
        <f>IF(ISTEXT(G55),G54+M1,"")</f>
        <v/>
      </c>
    </row>
    <row r="56" spans="1:9" x14ac:dyDescent="0.25">
      <c r="F56" s="4"/>
    </row>
    <row r="57" spans="1:9" x14ac:dyDescent="0.25">
      <c r="B57" s="7"/>
      <c r="F57" s="4">
        <f t="shared" si="1"/>
        <v>0</v>
      </c>
      <c r="H57" s="3" t="str">
        <f>IF(ISTEXT(G57),G58+M1,"")</f>
        <v/>
      </c>
    </row>
    <row r="58" spans="1:9" x14ac:dyDescent="0.25">
      <c r="B58" s="8"/>
      <c r="F58" s="4">
        <f t="shared" si="1"/>
        <v>0</v>
      </c>
      <c r="H58" s="3" t="str">
        <f>IF(ISTEXT(G58),G57+M1,"")</f>
        <v/>
      </c>
    </row>
    <row r="59" spans="1:9" x14ac:dyDescent="0.25">
      <c r="F59" s="4"/>
    </row>
    <row r="60" spans="1:9" x14ac:dyDescent="0.25">
      <c r="B60" s="7"/>
      <c r="F60" s="4">
        <f t="shared" si="1"/>
        <v>0</v>
      </c>
      <c r="H60" s="3" t="str">
        <f>IF(ISTEXT(G60),G61+M1,"")</f>
        <v/>
      </c>
    </row>
    <row r="61" spans="1:9" x14ac:dyDescent="0.25">
      <c r="B61" s="8"/>
      <c r="F61" s="4">
        <f t="shared" si="1"/>
        <v>0</v>
      </c>
      <c r="H61" s="3" t="str">
        <f>IF(ISTEXT(G61),G60+M1,"")</f>
        <v/>
      </c>
    </row>
    <row r="62" spans="1:9" x14ac:dyDescent="0.25">
      <c r="F62" s="4"/>
    </row>
    <row r="63" spans="1:9" x14ac:dyDescent="0.25">
      <c r="B63" s="7"/>
      <c r="F63" s="4">
        <f t="shared" si="1"/>
        <v>0</v>
      </c>
      <c r="H63" s="3" t="str">
        <f>IF(ISTEXT(G63),G64+M1,"")</f>
        <v/>
      </c>
    </row>
    <row r="64" spans="1:9" x14ac:dyDescent="0.25">
      <c r="B64" s="8"/>
      <c r="F64" s="4">
        <f t="shared" si="1"/>
        <v>0</v>
      </c>
      <c r="H64" s="3" t="str">
        <f>IF(ISTEXT(G64),G63+M1,"")</f>
        <v/>
      </c>
    </row>
    <row r="65" spans="1:8" x14ac:dyDescent="0.25">
      <c r="F65" s="4"/>
    </row>
    <row r="66" spans="1:8" x14ac:dyDescent="0.25">
      <c r="F66" s="4"/>
    </row>
    <row r="67" spans="1:8" x14ac:dyDescent="0.25">
      <c r="A67" t="s">
        <v>11</v>
      </c>
      <c r="F67" s="4"/>
    </row>
    <row r="68" spans="1:8" x14ac:dyDescent="0.25">
      <c r="B68" s="7"/>
      <c r="F68" s="4">
        <f t="shared" si="1"/>
        <v>0</v>
      </c>
      <c r="H68" s="3" t="str">
        <f>IF(ISTEXT(G68),G69+M1,"")</f>
        <v/>
      </c>
    </row>
    <row r="69" spans="1:8" x14ac:dyDescent="0.25">
      <c r="B69" s="9"/>
      <c r="F69" s="4">
        <f t="shared" si="1"/>
        <v>0</v>
      </c>
      <c r="H69" s="3" t="str">
        <f>IF(ISTEXT(G69),G68+M1,"")</f>
        <v/>
      </c>
    </row>
    <row r="70" spans="1:8" x14ac:dyDescent="0.25">
      <c r="F70" s="4"/>
    </row>
    <row r="71" spans="1:8" x14ac:dyDescent="0.25">
      <c r="F71" s="4"/>
    </row>
    <row r="72" spans="1:8" x14ac:dyDescent="0.25">
      <c r="A72" t="s">
        <v>12</v>
      </c>
      <c r="F72" s="4"/>
    </row>
    <row r="73" spans="1:8" x14ac:dyDescent="0.25">
      <c r="B73" s="7"/>
      <c r="F73" s="4">
        <f t="shared" si="1"/>
        <v>0</v>
      </c>
      <c r="H73" s="3" t="str">
        <f>IF(ISTEXT(G73),G74+M1,"")</f>
        <v/>
      </c>
    </row>
    <row r="74" spans="1:8" x14ac:dyDescent="0.25">
      <c r="B74" s="9"/>
      <c r="F74" s="4">
        <f t="shared" si="1"/>
        <v>0</v>
      </c>
      <c r="H74" s="3" t="str">
        <f>IF(ISTEXT(G74),G73+M1,"")</f>
        <v/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pane ySplit="1" topLeftCell="A2" activePane="bottomLeft" state="frozen"/>
      <selection pane="bottomLeft" activeCell="D7" sqref="D7"/>
    </sheetView>
  </sheetViews>
  <sheetFormatPr defaultRowHeight="15" x14ac:dyDescent="0.25"/>
  <cols>
    <col min="2" max="2" width="9.140625" style="1"/>
    <col min="3" max="3" width="20.140625" customWidth="1"/>
    <col min="4" max="4" width="10.140625" bestFit="1" customWidth="1"/>
    <col min="5" max="5" width="10.28515625" bestFit="1" customWidth="1"/>
    <col min="6" max="6" width="10.140625" style="1" customWidth="1"/>
    <col min="7" max="10" width="9.140625" style="3"/>
  </cols>
  <sheetData>
    <row r="1" spans="1:13" s="1" customFormat="1" ht="30" customHeight="1" x14ac:dyDescent="0.25">
      <c r="A1" s="1" t="s">
        <v>50</v>
      </c>
      <c r="B1" s="1" t="s">
        <v>0</v>
      </c>
      <c r="C1" s="1" t="s">
        <v>1</v>
      </c>
      <c r="D1" s="1" t="s">
        <v>18</v>
      </c>
      <c r="E1" s="1" t="s">
        <v>2</v>
      </c>
      <c r="F1" s="2" t="s">
        <v>49</v>
      </c>
      <c r="G1" s="1" t="s">
        <v>5</v>
      </c>
      <c r="H1" s="1" t="s">
        <v>6</v>
      </c>
      <c r="I1" s="1" t="s">
        <v>7</v>
      </c>
      <c r="J1" s="1" t="s">
        <v>8</v>
      </c>
      <c r="L1" s="2" t="s">
        <v>14</v>
      </c>
      <c r="M1" s="1">
        <f>IF(ISNUMBER(F2),0.04*F2,"")</f>
        <v>1.0556000000000001</v>
      </c>
    </row>
    <row r="2" spans="1:13" x14ac:dyDescent="0.25">
      <c r="A2">
        <v>1</v>
      </c>
      <c r="B2" s="1">
        <v>30</v>
      </c>
      <c r="C2" t="s">
        <v>35</v>
      </c>
      <c r="D2" s="6">
        <v>34534</v>
      </c>
      <c r="E2" t="s">
        <v>26</v>
      </c>
      <c r="F2" s="1">
        <f>IF(OR(ISNUMBER(G2),ISNUMBER(H2),ISNUMBER(I2),ISNUMBER(J2)),MIN(G2,H2,I2,J2),"")</f>
        <v>26.39</v>
      </c>
      <c r="G2" s="3">
        <v>26.39</v>
      </c>
    </row>
    <row r="3" spans="1:13" x14ac:dyDescent="0.25">
      <c r="B3" s="1">
        <v>45</v>
      </c>
      <c r="C3" t="s">
        <v>33</v>
      </c>
      <c r="D3" s="6">
        <v>33859</v>
      </c>
      <c r="E3" t="s">
        <v>34</v>
      </c>
      <c r="F3" s="1" t="s">
        <v>36</v>
      </c>
      <c r="G3" s="3" t="s">
        <v>36</v>
      </c>
    </row>
    <row r="4" spans="1:13" x14ac:dyDescent="0.25">
      <c r="D4" s="6"/>
      <c r="F4" s="1" t="str">
        <f t="shared" ref="F4:F6" si="0">IF(OR(ISNUMBER(G4),ISNUMBER(H4),ISNUMBER(I4),ISNUMBER(J4)),MIN(G4,H4,I4,J4),"")</f>
        <v/>
      </c>
    </row>
    <row r="5" spans="1:13" x14ac:dyDescent="0.25">
      <c r="A5">
        <v>2</v>
      </c>
      <c r="B5" s="1">
        <v>40</v>
      </c>
      <c r="C5" t="s">
        <v>32</v>
      </c>
      <c r="D5" s="6">
        <v>34961</v>
      </c>
      <c r="E5" t="s">
        <v>26</v>
      </c>
      <c r="F5" s="1">
        <f t="shared" si="0"/>
        <v>27.86</v>
      </c>
      <c r="G5" s="3">
        <v>27.86</v>
      </c>
    </row>
    <row r="6" spans="1:13" x14ac:dyDescent="0.25">
      <c r="F6" s="1" t="str">
        <f t="shared" si="0"/>
        <v/>
      </c>
    </row>
    <row r="7" spans="1:13" x14ac:dyDescent="0.25">
      <c r="B7" s="1" t="s">
        <v>56</v>
      </c>
      <c r="D7" t="s">
        <v>57</v>
      </c>
      <c r="F7" s="4"/>
    </row>
    <row r="8" spans="1:13" x14ac:dyDescent="0.25">
      <c r="A8" t="s">
        <v>12</v>
      </c>
      <c r="F8" s="4"/>
    </row>
    <row r="9" spans="1:13" x14ac:dyDescent="0.25">
      <c r="A9">
        <v>1</v>
      </c>
      <c r="B9" s="7">
        <v>30</v>
      </c>
      <c r="C9" t="s">
        <v>44</v>
      </c>
      <c r="F9" s="4"/>
      <c r="H9" s="3" t="str">
        <f>IF(ISTEXT(G9),G10+M1,"")</f>
        <v/>
      </c>
    </row>
    <row r="10" spans="1:13" x14ac:dyDescent="0.25">
      <c r="A10">
        <v>2</v>
      </c>
      <c r="B10" s="9">
        <v>40</v>
      </c>
      <c r="C10" t="s">
        <v>37</v>
      </c>
      <c r="F10" s="4"/>
      <c r="H10" s="3" t="str">
        <f>IF(ISTEXT(G10),G9+M1,"")</f>
        <v/>
      </c>
    </row>
  </sheetData>
  <sortState ref="B7:G13">
    <sortCondition ref="G7:G1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Mladší dívky</vt:lpstr>
      <vt:lpstr>Starší dívky</vt:lpstr>
      <vt:lpstr>Juniorky</vt:lpstr>
      <vt:lpstr>Ženy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2015-01-26T13:17:37Z</dcterms:modified>
</cp:coreProperties>
</file>